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ihaela.bunescu\Desktop\doc POPA DANIELA\"/>
    </mc:Choice>
  </mc:AlternateContent>
  <xr:revisionPtr revIDLastSave="0" documentId="8_{1BFD01B8-DFD7-4A39-9827-31DB5BF0992C}" xr6:coauthVersionLast="47" xr6:coauthVersionMax="47" xr10:uidLastSave="{00000000-0000-0000-0000-000000000000}"/>
  <bookViews>
    <workbookView xWindow="-120" yWindow="-120" windowWidth="29040" windowHeight="15720" tabRatio="986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2" l="1"/>
  <c r="C23" i="2" s="1"/>
  <c r="C22" i="2" l="1"/>
  <c r="C24" i="2" s="1"/>
  <c r="C14" i="2"/>
  <c r="C15" i="2" s="1"/>
  <c r="C8" i="2"/>
  <c r="C7" i="2"/>
  <c r="C27" i="2" l="1"/>
  <c r="C28" i="2" s="1"/>
  <c r="C29" i="2" s="1"/>
  <c r="C9" i="2"/>
  <c r="C11" i="2" s="1"/>
  <c r="C12" i="2" s="1"/>
  <c r="C13" i="2" s="1"/>
</calcChain>
</file>

<file path=xl/sharedStrings.xml><?xml version="1.0" encoding="utf-8"?>
<sst xmlns="http://schemas.openxmlformats.org/spreadsheetml/2006/main" count="25" uniqueCount="16">
  <si>
    <t>VENIRT BRUT</t>
  </si>
  <si>
    <t>VENIT NET</t>
  </si>
  <si>
    <t>VENIT IMPOZABIL</t>
  </si>
  <si>
    <t>DEDUCERI PERSONALE</t>
  </si>
  <si>
    <t>IMPOZIT 10%</t>
  </si>
  <si>
    <t>SANATATE 10%</t>
  </si>
  <si>
    <t>PENSIE  25%</t>
  </si>
  <si>
    <t xml:space="preserve">REST DE PLATA </t>
  </si>
  <si>
    <t>CONTRIBUTII ANGAJATOR 2,25%</t>
  </si>
  <si>
    <t>TOTAL CHELTUIALA</t>
  </si>
  <si>
    <t>calcul salariu fara a avea functia de baza</t>
  </si>
  <si>
    <t>Universitatea din Bucuresti</t>
  </si>
  <si>
    <t>Directia Resurse Umane</t>
  </si>
  <si>
    <t>SUMA DEDUSA</t>
  </si>
  <si>
    <t>BAZA CALCUL CONTRIBUTII</t>
  </si>
  <si>
    <t>calcul salariu minim brut (functia de baza - studii S,M) 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</si>
</sst>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0" fontId="1" fillId="0" borderId="0" xfId="0" applyFont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5" borderId="1" xfId="0" applyFill="1" applyBorder="1"/>
    <xf numFmtId="0" fontId="2" fillId="0" borderId="0" xfId="0" applyFont="1"/>
    <xf numFmtId="3" fontId="0" fillId="0" borderId="1" xfId="0" applyNumberFormat="1" applyBorder="1"/>
    <xf numFmtId="3" fontId="0" fillId="2" borderId="1" xfId="0" applyNumberFormat="1" applyFill="1" applyBorder="1"/>
    <xf numFmtId="3" fontId="0" fillId="5" borderId="1" xfId="0" applyNumberFormat="1" applyFill="1" applyBorder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workbookViewId="0">
      <selection activeCell="J44" sqref="J44"/>
    </sheetView>
  </sheetViews>
  <sheetFormatPr defaultRowHeight="12.75" x14ac:dyDescent="0.2"/>
  <cols>
    <col min="2" max="2" width="44.5703125" customWidth="1"/>
    <col min="3" max="3" width="15.85546875" customWidth="1"/>
  </cols>
  <sheetData>
    <row r="1" spans="1:3" x14ac:dyDescent="0.2">
      <c r="A1" s="13" t="s">
        <v>11</v>
      </c>
      <c r="B1" s="13"/>
    </row>
    <row r="2" spans="1:3" x14ac:dyDescent="0.2">
      <c r="A2" s="13" t="s">
        <v>12</v>
      </c>
      <c r="B2" s="13"/>
    </row>
    <row r="3" spans="1:3" x14ac:dyDescent="0.2">
      <c r="A3" s="7"/>
      <c r="B3" s="7"/>
    </row>
    <row r="5" spans="1:3" hidden="1" x14ac:dyDescent="0.2">
      <c r="B5" s="4" t="s">
        <v>10</v>
      </c>
    </row>
    <row r="6" spans="1:3" hidden="1" x14ac:dyDescent="0.2">
      <c r="B6" s="1" t="s">
        <v>0</v>
      </c>
      <c r="C6" s="1">
        <v>1900</v>
      </c>
    </row>
    <row r="7" spans="1:3" hidden="1" x14ac:dyDescent="0.2">
      <c r="B7" s="2" t="s">
        <v>5</v>
      </c>
      <c r="C7" s="2">
        <f>ROUND(C6*10%,0)</f>
        <v>190</v>
      </c>
    </row>
    <row r="8" spans="1:3" hidden="1" x14ac:dyDescent="0.2">
      <c r="B8" s="2" t="s">
        <v>6</v>
      </c>
      <c r="C8" s="2">
        <f>ROUND(C6*25%,0)</f>
        <v>475</v>
      </c>
    </row>
    <row r="9" spans="1:3" hidden="1" x14ac:dyDescent="0.2">
      <c r="B9" s="1" t="s">
        <v>1</v>
      </c>
      <c r="C9" s="1">
        <f>C6-C7-C8</f>
        <v>1235</v>
      </c>
    </row>
    <row r="10" spans="1:3" hidden="1" x14ac:dyDescent="0.2">
      <c r="B10" s="1" t="s">
        <v>3</v>
      </c>
      <c r="C10" s="1">
        <v>0</v>
      </c>
    </row>
    <row r="11" spans="1:3" hidden="1" x14ac:dyDescent="0.2">
      <c r="B11" s="1" t="s">
        <v>2</v>
      </c>
      <c r="C11" s="1">
        <f>C9-C10</f>
        <v>1235</v>
      </c>
    </row>
    <row r="12" spans="1:3" hidden="1" x14ac:dyDescent="0.2">
      <c r="B12" s="2" t="s">
        <v>4</v>
      </c>
      <c r="C12" s="2">
        <f>ROUND(C11*10%,0)</f>
        <v>124</v>
      </c>
    </row>
    <row r="13" spans="1:3" hidden="1" x14ac:dyDescent="0.2">
      <c r="B13" s="1" t="s">
        <v>7</v>
      </c>
      <c r="C13" s="6">
        <f>C6-C7-C8-C12</f>
        <v>1111</v>
      </c>
    </row>
    <row r="14" spans="1:3" hidden="1" x14ac:dyDescent="0.2">
      <c r="B14" s="5" t="s">
        <v>8</v>
      </c>
      <c r="C14" s="5">
        <f>ROUND(C6*2.25%,0)</f>
        <v>43</v>
      </c>
    </row>
    <row r="15" spans="1:3" hidden="1" x14ac:dyDescent="0.2">
      <c r="B15" s="3" t="s">
        <v>9</v>
      </c>
      <c r="C15" s="3">
        <f>C14+C6</f>
        <v>1943</v>
      </c>
    </row>
    <row r="18" spans="2:3" x14ac:dyDescent="0.2">
      <c r="B18" s="9" t="s">
        <v>15</v>
      </c>
    </row>
    <row r="19" spans="2:3" x14ac:dyDescent="0.2">
      <c r="B19" s="1" t="s">
        <v>0</v>
      </c>
      <c r="C19" s="10">
        <v>3700</v>
      </c>
    </row>
    <row r="20" spans="2:3" x14ac:dyDescent="0.2">
      <c r="B20" s="6" t="s">
        <v>13</v>
      </c>
      <c r="C20" s="10">
        <v>300</v>
      </c>
    </row>
    <row r="21" spans="2:3" x14ac:dyDescent="0.2">
      <c r="B21" s="1" t="s">
        <v>14</v>
      </c>
      <c r="C21" s="10">
        <f>C19-C20</f>
        <v>3400</v>
      </c>
    </row>
    <row r="22" spans="2:3" x14ac:dyDescent="0.2">
      <c r="B22" s="2" t="s">
        <v>5</v>
      </c>
      <c r="C22" s="11">
        <f>ROUND(C21*10%,0)</f>
        <v>340</v>
      </c>
    </row>
    <row r="23" spans="2:3" x14ac:dyDescent="0.2">
      <c r="B23" s="2" t="s">
        <v>6</v>
      </c>
      <c r="C23" s="11">
        <f>ROUND(C21*25%,0)</f>
        <v>850</v>
      </c>
    </row>
    <row r="24" spans="2:3" x14ac:dyDescent="0.2">
      <c r="B24" s="1" t="s">
        <v>1</v>
      </c>
      <c r="C24" s="10">
        <f>C19-C22-C23</f>
        <v>2510</v>
      </c>
    </row>
    <row r="25" spans="2:3" x14ac:dyDescent="0.2">
      <c r="B25" s="1" t="s">
        <v>3</v>
      </c>
      <c r="C25" s="10">
        <v>740</v>
      </c>
    </row>
    <row r="26" spans="2:3" x14ac:dyDescent="0.2">
      <c r="B26" s="6" t="s">
        <v>13</v>
      </c>
      <c r="C26" s="10">
        <v>300</v>
      </c>
    </row>
    <row r="27" spans="2:3" x14ac:dyDescent="0.2">
      <c r="B27" s="1" t="s">
        <v>2</v>
      </c>
      <c r="C27" s="10">
        <f>C24-C25-C20</f>
        <v>1470</v>
      </c>
    </row>
    <row r="28" spans="2:3" x14ac:dyDescent="0.2">
      <c r="B28" s="2" t="s">
        <v>4</v>
      </c>
      <c r="C28" s="11">
        <f>ROUND(C27*10%,0)</f>
        <v>147</v>
      </c>
    </row>
    <row r="29" spans="2:3" x14ac:dyDescent="0.2">
      <c r="B29" s="8" t="s">
        <v>7</v>
      </c>
      <c r="C29" s="12">
        <f>C19-C22-C23-C28</f>
        <v>2363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MihaelaB</dc:creator>
  <cp:lastModifiedBy>Mihaela Bunescu</cp:lastModifiedBy>
  <cp:lastPrinted>2018-04-17T11:41:26Z</cp:lastPrinted>
  <dcterms:created xsi:type="dcterms:W3CDTF">2017-09-04T06:48:40Z</dcterms:created>
  <dcterms:modified xsi:type="dcterms:W3CDTF">2024-09-13T07:04:14Z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2017-08-29T15:32:07Z</dcterms:created>
  <dc:creator/>
  <dc:description/>
  <dc:language>en-US</dc:language>
  <cp:lastModifiedBy/>
  <dcterms:modified xsi:type="dcterms:W3CDTF">2017-08-29T16:10:35Z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AdHocReviewCycleID">
    <vt:i4>-2125718394</vt:i4>
  </property>
  <property fmtid="{D5CDD505-2E9C-101B-9397-08002B2CF9AE}" pid="9" name="_AuthorEmail">
    <vt:lpwstr>antoanetap@rs.ro</vt:lpwstr>
  </property>
  <property fmtid="{D5CDD505-2E9C-101B-9397-08002B2CF9AE}" pid="10" name="_AuthorEmailDisplayName">
    <vt:lpwstr>Antoaneta Paraschiv</vt:lpwstr>
  </property>
  <property fmtid="{D5CDD505-2E9C-101B-9397-08002B2CF9AE}" pid="11" name="_EmailSubject">
    <vt:lpwstr>procedura Condica de prezenta</vt:lpwstr>
  </property>
  <property fmtid="{D5CDD505-2E9C-101B-9397-08002B2CF9AE}" pid="12" name="_NewReviewCycle">
    <vt:lpwstr/>
  </property>
  <property fmtid="{D5CDD505-2E9C-101B-9397-08002B2CF9AE}" pid="13" name="_ReviewingToolsShownOnce">
    <vt:lpwstr/>
  </property>
</Properties>
</file>